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7e15b0f9ec7831/Documents/SIPA/"/>
    </mc:Choice>
  </mc:AlternateContent>
  <xr:revisionPtr revIDLastSave="0" documentId="8_{517590B0-1499-4364-9131-BA10FF8CA2D6}" xr6:coauthVersionLast="47" xr6:coauthVersionMax="47" xr10:uidLastSave="{00000000-0000-0000-0000-000000000000}"/>
  <workbookProtection workbookAlgorithmName="SHA-512" workbookHashValue="jSp1k8yre4AVz+VZjggu9DtZdTOC4ljXLXXcqWTvhi0HU4OVVA9ONnUyp5UY7f8JabeRaGkG4PcIrKV3VUblEg==" workbookSaltValue="Jgak0Cav9wOmkDshsc9eoQ==" workbookSpinCount="100000" lockStructure="1"/>
  <bookViews>
    <workbookView xWindow="-98" yWindow="-98" windowWidth="20715" windowHeight="13155" xr2:uid="{498E416F-FE20-4BA1-A82E-6272906E02D6}"/>
  </bookViews>
  <sheets>
    <sheet name="Sheet1" sheetId="1" r:id="rId1"/>
  </sheets>
  <definedNames>
    <definedName name="_xlnm.Print_Area" localSheetId="0">Sheet1!$A$5:$O$56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E50" i="1" s="1"/>
  <c r="D55" i="1"/>
  <c r="E21" i="1"/>
  <c r="E40" i="1"/>
  <c r="D21" i="1"/>
  <c r="D34" i="1"/>
  <c r="G45" i="1" l="1"/>
  <c r="G20" i="1" s="1"/>
  <c r="D50" i="1"/>
  <c r="K31" i="1" l="1"/>
  <c r="J27" i="1"/>
  <c r="J25" i="1"/>
  <c r="D40" i="1"/>
  <c r="J28" i="1"/>
  <c r="J26" i="1"/>
  <c r="K25" i="1" l="1"/>
  <c r="K26" i="1"/>
  <c r="K27" i="1"/>
  <c r="K28" i="1"/>
  <c r="K30" i="1"/>
  <c r="K29" i="1"/>
  <c r="F45" i="1"/>
  <c r="E45" i="1"/>
  <c r="D45" i="1"/>
  <c r="E34" i="1"/>
  <c r="F20" i="1" l="1"/>
  <c r="K24" i="1"/>
  <c r="J20" i="1" s="1"/>
  <c r="F56" i="1" l="1"/>
  <c r="D56" i="1" s="1"/>
  <c r="D20" i="1" s="1"/>
  <c r="G56" i="1"/>
  <c r="E56" i="1" s="1"/>
  <c r="E20" i="1" l="1"/>
  <c r="I20" i="1" s="1"/>
  <c r="K20" i="1" s="1"/>
</calcChain>
</file>

<file path=xl/sharedStrings.xml><?xml version="1.0" encoding="utf-8"?>
<sst xmlns="http://schemas.openxmlformats.org/spreadsheetml/2006/main" count="109" uniqueCount="95">
  <si>
    <t>Structure</t>
  </si>
  <si>
    <t>Beams</t>
  </si>
  <si>
    <t>Insulation</t>
  </si>
  <si>
    <t>Band Joists</t>
  </si>
  <si>
    <t>Air Sealing</t>
  </si>
  <si>
    <t>Air Flow Control</t>
  </si>
  <si>
    <t>Air Barriers</t>
  </si>
  <si>
    <t>Wall - Cavity</t>
  </si>
  <si>
    <t>Wall - Rigid</t>
  </si>
  <si>
    <t>Attic Ceiling</t>
  </si>
  <si>
    <t>Scope of Work</t>
  </si>
  <si>
    <t>Wind Baffles</t>
  </si>
  <si>
    <t>Training</t>
  </si>
  <si>
    <t>Rework</t>
  </si>
  <si>
    <t>Inspections</t>
  </si>
  <si>
    <t>Attic Venting</t>
  </si>
  <si>
    <t># Days</t>
  </si>
  <si>
    <t xml:space="preserve">Carrying Cost per day of construction </t>
  </si>
  <si>
    <t>Estimate</t>
  </si>
  <si>
    <t>Finishes</t>
  </si>
  <si>
    <t>Drywall</t>
  </si>
  <si>
    <t>Cabinets</t>
  </si>
  <si>
    <t>Percent Cost Savings Installing Drywall w/SIPS</t>
  </si>
  <si>
    <t>Pecent Cost Savings Installing Cabinets w/SIPs</t>
  </si>
  <si>
    <t>Percent Cost Savings Installing Trim w/SIPS</t>
  </si>
  <si>
    <t>Retail Cost per Sq. Ft. Above-Grade Condtioned space</t>
  </si>
  <si>
    <t>Retail Cost per Sq. Ft. Below-Grade Condtioned space</t>
  </si>
  <si>
    <t>Source</t>
  </si>
  <si>
    <t>Cost of Quality, Glenn Cottrell w/IBACOS - $500 - $800/day</t>
  </si>
  <si>
    <t>Stairs</t>
  </si>
  <si>
    <t>Exterior Trim - Labor</t>
  </si>
  <si>
    <t>Exterior Trim - Materials</t>
  </si>
  <si>
    <t>Framing - Material</t>
  </si>
  <si>
    <t>Framing - Labor</t>
  </si>
  <si>
    <t>Floor Framing/Trusses - Material</t>
  </si>
  <si>
    <t>Raised-Heel Roof Trusses - Material</t>
  </si>
  <si>
    <t>Interior Trim</t>
  </si>
  <si>
    <t>Risk (Reserves for Call-Backs)</t>
  </si>
  <si>
    <t>Concrete Foundation - Material and Labor</t>
  </si>
  <si>
    <t>SIP Panels - Material and Labor</t>
  </si>
  <si>
    <t>SIPs Improved User Experience</t>
  </si>
  <si>
    <t>Value</t>
  </si>
  <si>
    <t>Additional Square Footage  with Thinner Walls</t>
  </si>
  <si>
    <t>Cost Assumptions:</t>
  </si>
  <si>
    <t>Higher Appraisals to Base Price</t>
  </si>
  <si>
    <t>Reduced Home Insurance Annual Insurance Cost</t>
  </si>
  <si>
    <t>Base Price of Home</t>
  </si>
  <si>
    <t>Conditioned Square Feet of Home</t>
  </si>
  <si>
    <t>Sq. Ft. of Basement Traded Off for Attic Volume Sq. Ft.</t>
  </si>
  <si>
    <t>Cost Savings</t>
  </si>
  <si>
    <t xml:space="preserve">Added Value </t>
  </si>
  <si>
    <t>Total Added Value</t>
  </si>
  <si>
    <t>Builder</t>
  </si>
  <si>
    <t>Al Cobb Study</t>
  </si>
  <si>
    <t>Insurance Company</t>
  </si>
  <si>
    <t>Sq. Ft. Attic Space for Conditioned Space</t>
  </si>
  <si>
    <t>Sq. Ft. Attic Space for Storage, MEP</t>
  </si>
  <si>
    <t>Metrics:</t>
  </si>
  <si>
    <t>True-Cost Bidding Tool</t>
  </si>
  <si>
    <t>SIPs Added Value Assumptions:</t>
  </si>
  <si>
    <t>Higher Appraisal Value</t>
  </si>
  <si>
    <t>Percent Discounted Home Insurance with SIPS</t>
  </si>
  <si>
    <t xml:space="preserve">Percent Added Value Attributed to Greater Resilience </t>
  </si>
  <si>
    <t>Annual Home Insurance Cost</t>
  </si>
  <si>
    <t>Key:</t>
  </si>
  <si>
    <t>Enter Input</t>
  </si>
  <si>
    <t>Greater Resilience  to Fire, Wind, Impact, Pests</t>
  </si>
  <si>
    <t>Metric</t>
  </si>
  <si>
    <t xml:space="preserve"> Automatically Calculated or Enter Input</t>
  </si>
  <si>
    <t>Automatically Calculated</t>
  </si>
  <si>
    <t>Cost Per Dumpster</t>
  </si>
  <si>
    <t>Waste Removal (Dumpsters)</t>
  </si>
  <si>
    <t>Quality Control and Lean Construction</t>
  </si>
  <si>
    <t>Value of Construction Time Saved  vs. Framing</t>
  </si>
  <si>
    <t>Notes:</t>
  </si>
  <si>
    <t>True-Cost Bidding is a fouondation for system-based thinking</t>
  </si>
  <si>
    <t>SIPs do not require double sill for tim like conventonal framing</t>
  </si>
  <si>
    <t>SIP window openings require much less rough opening clearance</t>
  </si>
  <si>
    <t>SIPS</t>
  </si>
  <si>
    <t>Framing</t>
  </si>
  <si>
    <t>Costs</t>
  </si>
  <si>
    <t>SIPs</t>
  </si>
  <si>
    <t>TOTAL</t>
  </si>
  <si>
    <t>Total</t>
  </si>
  <si>
    <t>Stronger/More Dimensionally Accurate Enclosure</t>
  </si>
  <si>
    <t>More Strength/Dimensional Accuracy Added Value (%)</t>
  </si>
  <si>
    <t>Developed by Retooling the U.S. Housing Industry: Version 1.2 - 12/13/21</t>
  </si>
  <si>
    <t>Framing waste in # Dumpsters Per 1,000 Sq. ft.</t>
  </si>
  <si>
    <t>SIPs waste in # Dumpsters Per 1,000 Sq. ft.</t>
  </si>
  <si>
    <t>Learning curve typically results in significant added cost savings when applying new innovations</t>
  </si>
  <si>
    <t>Value of additional square feet will correlate to the impact on design/function</t>
  </si>
  <si>
    <t>Thinner walls can help achieve code requirements (more space for stairs)</t>
  </si>
  <si>
    <t>There are also potential HVAC cost savings for compactness and multi-zone</t>
  </si>
  <si>
    <t>Summary: SIPs Savings/Value vs. Conventional Framing</t>
  </si>
  <si>
    <t>SIPA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</si>
</sst>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6" fillId="4" borderId="7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indent="16"/>
    </xf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 indent="16"/>
    </xf>
    <xf numFmtId="0" fontId="4" fillId="0" borderId="0" xfId="0" applyFont="1" applyAlignment="1" applyProtection="1">
      <alignment horizontal="right" indent="1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right" indent="1"/>
    </xf>
    <xf numFmtId="164" fontId="0" fillId="0" borderId="9" xfId="2" applyNumberFormat="1" applyFont="1" applyBorder="1" applyAlignment="1" applyProtection="1">
      <alignment horizontal="right" indent="3"/>
    </xf>
    <xf numFmtId="0" fontId="0" fillId="0" borderId="0" xfId="0" applyAlignment="1" applyProtection="1">
      <alignment horizontal="left" indent="1"/>
    </xf>
    <xf numFmtId="0" fontId="0" fillId="0" borderId="9" xfId="0" applyBorder="1" applyAlignment="1" applyProtection="1">
      <alignment horizontal="center"/>
    </xf>
    <xf numFmtId="164" fontId="0" fillId="0" borderId="9" xfId="2" applyNumberFormat="1" applyFont="1" applyBorder="1" applyAlignment="1" applyProtection="1">
      <alignment horizontal="right" indent="1"/>
    </xf>
    <xf numFmtId="9" fontId="0" fillId="0" borderId="9" xfId="1" applyFont="1" applyBorder="1" applyAlignment="1" applyProtection="1">
      <alignment horizontal="right" indent="1"/>
    </xf>
    <xf numFmtId="0" fontId="0" fillId="2" borderId="9" xfId="0" applyFill="1" applyBorder="1" applyAlignment="1" applyProtection="1">
      <alignment horizontal="center"/>
    </xf>
    <xf numFmtId="1" fontId="0" fillId="0" borderId="9" xfId="0" applyNumberFormat="1" applyBorder="1" applyAlignment="1" applyProtection="1">
      <alignment horizontal="right" indent="1"/>
    </xf>
    <xf numFmtId="9" fontId="0" fillId="0" borderId="9" xfId="0" applyNumberFormat="1" applyBorder="1" applyAlignment="1" applyProtection="1">
      <alignment horizontal="right" indent="1"/>
    </xf>
    <xf numFmtId="0" fontId="0" fillId="6" borderId="9" xfId="0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165" fontId="0" fillId="0" borderId="9" xfId="0" applyNumberFormat="1" applyBorder="1" applyAlignment="1" applyProtection="1">
      <alignment horizontal="right" indent="1"/>
    </xf>
    <xf numFmtId="0" fontId="7" fillId="3" borderId="9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166" fontId="0" fillId="0" borderId="9" xfId="1" applyNumberFormat="1" applyFont="1" applyBorder="1" applyAlignment="1" applyProtection="1">
      <alignment horizontal="right" indent="1"/>
    </xf>
    <xf numFmtId="166" fontId="0" fillId="0" borderId="9" xfId="0" applyNumberFormat="1" applyBorder="1" applyAlignment="1" applyProtection="1">
      <alignment horizontal="right" inden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right" vertical="center"/>
    </xf>
    <xf numFmtId="164" fontId="8" fillId="4" borderId="9" xfId="2" applyNumberFormat="1" applyFont="1" applyFill="1" applyBorder="1" applyAlignment="1" applyProtection="1">
      <alignment horizontal="center"/>
    </xf>
    <xf numFmtId="164" fontId="2" fillId="2" borderId="9" xfId="0" applyNumberFormat="1" applyFont="1" applyFill="1" applyBorder="1" applyProtection="1"/>
    <xf numFmtId="165" fontId="2" fillId="0" borderId="12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right" indent="1"/>
    </xf>
    <xf numFmtId="164" fontId="0" fillId="2" borderId="9" xfId="0" applyNumberFormat="1" applyFill="1" applyBorder="1" applyAlignment="1" applyProtection="1">
      <alignment horizontal="right"/>
    </xf>
    <xf numFmtId="164" fontId="0" fillId="2" borderId="9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0" xfId="0" applyBorder="1" applyAlignment="1" applyProtection="1">
      <alignment horizontal="right" indent="1"/>
    </xf>
    <xf numFmtId="164" fontId="0" fillId="0" borderId="9" xfId="2" applyNumberFormat="1" applyFont="1" applyBorder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164" fontId="0" fillId="0" borderId="9" xfId="2" applyNumberFormat="1" applyFont="1" applyBorder="1" applyProtection="1"/>
    <xf numFmtId="0" fontId="0" fillId="0" borderId="4" xfId="0" applyFill="1" applyBorder="1" applyAlignment="1" applyProtection="1">
      <alignment horizontal="right" indent="1"/>
    </xf>
    <xf numFmtId="1" fontId="0" fillId="0" borderId="9" xfId="2" applyNumberFormat="1" applyFont="1" applyFill="1" applyBorder="1" applyAlignment="1" applyProtection="1">
      <alignment horizontal="right" indent="1"/>
    </xf>
    <xf numFmtId="164" fontId="0" fillId="2" borderId="9" xfId="2" applyNumberFormat="1" applyFont="1" applyFill="1" applyBorder="1" applyProtection="1"/>
    <xf numFmtId="0" fontId="0" fillId="0" borderId="6" xfId="0" applyBorder="1" applyAlignment="1" applyProtection="1">
      <alignment horizontal="right" indent="1"/>
    </xf>
    <xf numFmtId="0" fontId="0" fillId="0" borderId="9" xfId="0" applyBorder="1" applyAlignment="1" applyProtection="1">
      <alignment horizontal="right" indent="1"/>
    </xf>
    <xf numFmtId="164" fontId="2" fillId="2" borderId="9" xfId="2" applyNumberFormat="1" applyFont="1" applyFill="1" applyBorder="1" applyProtection="1"/>
    <xf numFmtId="165" fontId="10" fillId="0" borderId="9" xfId="0" applyNumberFormat="1" applyFont="1" applyFill="1" applyBorder="1" applyAlignment="1" applyProtection="1">
      <alignment horizontal="center"/>
    </xf>
    <xf numFmtId="165" fontId="2" fillId="0" borderId="9" xfId="0" applyNumberFormat="1" applyFont="1" applyFill="1" applyBorder="1" applyAlignment="1" applyProtection="1">
      <alignment horizontal="center"/>
    </xf>
    <xf numFmtId="0" fontId="2" fillId="0" borderId="0" xfId="0" applyFont="1" applyProtection="1"/>
    <xf numFmtId="165" fontId="2" fillId="2" borderId="9" xfId="0" applyNumberFormat="1" applyFont="1" applyFill="1" applyBorder="1" applyAlignment="1" applyProtection="1">
      <alignment horizontal="center"/>
    </xf>
    <xf numFmtId="165" fontId="2" fillId="2" borderId="11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9" xfId="0" applyNumberFormat="1" applyBorder="1" applyAlignment="1" applyProtection="1">
      <alignment horizontal="center"/>
    </xf>
    <xf numFmtId="164" fontId="0" fillId="6" borderId="9" xfId="2" applyNumberFormat="1" applyFont="1" applyFill="1" applyBorder="1" applyProtection="1"/>
    <xf numFmtId="165" fontId="0" fillId="6" borderId="9" xfId="0" applyNumberFormat="1" applyFill="1" applyBorder="1" applyAlignment="1" applyProtection="1">
      <alignment horizontal="center"/>
    </xf>
    <xf numFmtId="164" fontId="0" fillId="0" borderId="9" xfId="2" applyNumberFormat="1" applyFont="1" applyFill="1" applyBorder="1" applyProtection="1"/>
    <xf numFmtId="165" fontId="0" fillId="0" borderId="5" xfId="0" applyNumberFormat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 indent="1"/>
    </xf>
    <xf numFmtId="164" fontId="0" fillId="2" borderId="9" xfId="0" applyNumberFormat="1" applyFill="1" applyBorder="1" applyProtection="1"/>
    <xf numFmtId="166" fontId="0" fillId="0" borderId="0" xfId="0" applyNumberFormat="1" applyBorder="1" applyAlignment="1" applyProtection="1">
      <alignment horizontal="right" indent="1"/>
    </xf>
    <xf numFmtId="0" fontId="12" fillId="0" borderId="0" xfId="0" applyFont="1" applyBorder="1" applyProtection="1"/>
    <xf numFmtId="0" fontId="5" fillId="3" borderId="0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4" fillId="0" borderId="1" xfId="0" applyFont="1" applyBorder="1" applyAlignment="1" applyProtection="1">
      <alignment horizontal="left" indent="1"/>
    </xf>
    <xf numFmtId="0" fontId="0" fillId="0" borderId="4" xfId="0" applyBorder="1" applyAlignment="1" applyProtection="1">
      <alignment horizontal="left" indent="1"/>
    </xf>
    <xf numFmtId="0" fontId="0" fillId="0" borderId="4" xfId="0" applyFill="1" applyBorder="1" applyAlignment="1" applyProtection="1">
      <alignment horizontal="left" indent="1"/>
    </xf>
    <xf numFmtId="0" fontId="0" fillId="0" borderId="6" xfId="0" applyFill="1" applyBorder="1" applyAlignment="1" applyProtection="1">
      <alignment horizontal="left" indent="1"/>
    </xf>
    <xf numFmtId="0" fontId="7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horizontal="right" vertical="center"/>
    </xf>
    <xf numFmtId="164" fontId="6" fillId="2" borderId="9" xfId="0" applyNumberFormat="1" applyFont="1" applyFill="1" applyBorder="1" applyAlignment="1" applyProtection="1">
      <alignment vertical="center"/>
    </xf>
    <xf numFmtId="165" fontId="6" fillId="2" borderId="8" xfId="2" applyNumberFormat="1" applyFont="1" applyFill="1" applyBorder="1" applyAlignment="1" applyProtection="1">
      <alignment horizontal="center" vertical="center"/>
    </xf>
    <xf numFmtId="165" fontId="6" fillId="2" borderId="9" xfId="0" applyNumberFormat="1" applyFont="1" applyFill="1" applyBorder="1" applyAlignment="1" applyProtection="1">
      <alignment horizontal="center" vertical="center"/>
    </xf>
    <xf numFmtId="164" fontId="3" fillId="2" borderId="9" xfId="2" applyNumberFormat="1" applyFont="1" applyFill="1" applyBorder="1" applyAlignment="1" applyProtection="1">
      <alignment horizontal="center"/>
    </xf>
    <xf numFmtId="2" fontId="0" fillId="0" borderId="9" xfId="0" applyNumberFormat="1" applyBorder="1" applyProtection="1"/>
    <xf numFmtId="0" fontId="5" fillId="5" borderId="0" xfId="0" applyFont="1" applyFill="1" applyAlignment="1" applyProtection="1">
      <alignment horizontal="center"/>
    </xf>
    <xf numFmtId="0" fontId="5" fillId="5" borderId="14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9" fillId="5" borderId="10" xfId="0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DE3BF"/>
      <color rgb="FFCCFF99"/>
      <color rgb="FFE6F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19420</xdr:rowOff>
    </xdr:from>
    <xdr:to>
      <xdr:col>1</xdr:col>
      <xdr:colOff>1228725</xdr:colOff>
      <xdr:row>3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73FB3B-8431-4FAA-AA37-6267EBE6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09920"/>
          <a:ext cx="1152525" cy="531056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  <a:extLst>
          <a:ext uri="{909E8E84-426E-40dd-AFC4-6F175D3DCCD1}">
            <a14:hiddenFill xmlns:lc="http://schemas.openxmlformats.org/drawingml/2006/lockedCanvas" xmlns="" xmlns:a14="http://schemas.microsoft.com/office/drawing/2010/main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="" xmlns:a14="http://schemas.microsoft.com/office/drawing/2010/main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C4FE5-7FC8-4C4D-8A55-1FA5BEB10852}">
  <sheetPr>
    <pageSetUpPr fitToPage="1"/>
  </sheetPr>
  <dimension ref="B2:O75"/>
  <sheetViews>
    <sheetView showGridLines="0" tabSelected="1" topLeftCell="A4" zoomScale="90" zoomScaleNormal="90" workbookViewId="0">
      <selection activeCell="E21" sqref="E21"/>
    </sheetView>
  </sheetViews>
  <sheetFormatPr defaultColWidth="9.1328125" defaultRowHeight="14.25" x14ac:dyDescent="0.45"/>
  <cols>
    <col min="1" max="1" width="22.3984375" style="4" customWidth="1"/>
    <col min="2" max="2" width="45.86328125" style="4" customWidth="1"/>
    <col min="3" max="3" width="15.3984375" style="4" customWidth="1"/>
    <col min="4" max="4" width="16.1328125" style="4" customWidth="1"/>
    <col min="5" max="5" width="17.73046875" style="4" customWidth="1"/>
    <col min="6" max="7" width="12" style="4" customWidth="1"/>
    <col min="8" max="8" width="3" style="4" customWidth="1"/>
    <col min="9" max="9" width="51.86328125" style="4" customWidth="1"/>
    <col min="10" max="10" width="21.1328125" style="4" customWidth="1"/>
    <col min="11" max="11" width="19.86328125" style="4" customWidth="1"/>
    <col min="12" max="12" width="12.73046875" style="4" customWidth="1"/>
    <col min="13" max="13" width="59.86328125" style="4" customWidth="1"/>
    <col min="14" max="14" width="14.86328125" style="4" customWidth="1"/>
    <col min="15" max="15" width="16" style="4" customWidth="1"/>
    <col min="16" max="16" width="15.73046875" style="4" customWidth="1"/>
    <col min="17" max="16384" width="9.1328125" style="4"/>
  </cols>
  <sheetData>
    <row r="2" spans="2:11" ht="25.5" x14ac:dyDescent="0.75">
      <c r="B2" s="2" t="s">
        <v>58</v>
      </c>
      <c r="C2" s="3"/>
      <c r="D2" s="3"/>
      <c r="E2" s="3"/>
    </row>
    <row r="3" spans="2:11" x14ac:dyDescent="0.45">
      <c r="B3" s="5" t="s">
        <v>86</v>
      </c>
      <c r="C3" s="3"/>
      <c r="D3" s="3"/>
      <c r="E3" s="60"/>
    </row>
    <row r="5" spans="2:11" ht="18" x14ac:dyDescent="0.55000000000000004">
      <c r="B5" s="6" t="s">
        <v>43</v>
      </c>
      <c r="C5" s="7" t="s">
        <v>57</v>
      </c>
      <c r="D5" s="8" t="s">
        <v>27</v>
      </c>
      <c r="I5" s="6" t="s">
        <v>59</v>
      </c>
      <c r="J5" s="7" t="s">
        <v>57</v>
      </c>
      <c r="K5" s="8" t="s">
        <v>27</v>
      </c>
    </row>
    <row r="6" spans="2:11" x14ac:dyDescent="0.45">
      <c r="B6" s="9" t="s">
        <v>17</v>
      </c>
      <c r="C6" s="10"/>
      <c r="D6" s="11" t="s">
        <v>28</v>
      </c>
      <c r="I6" s="9" t="s">
        <v>46</v>
      </c>
      <c r="J6" s="13"/>
      <c r="K6" s="11" t="s">
        <v>52</v>
      </c>
    </row>
    <row r="7" spans="2:11" x14ac:dyDescent="0.45">
      <c r="B7" s="9" t="s">
        <v>22</v>
      </c>
      <c r="C7" s="14"/>
      <c r="D7" s="11" t="s">
        <v>18</v>
      </c>
      <c r="I7" s="9" t="s">
        <v>47</v>
      </c>
      <c r="J7" s="16"/>
      <c r="K7" s="11" t="s">
        <v>52</v>
      </c>
    </row>
    <row r="8" spans="2:11" x14ac:dyDescent="0.45">
      <c r="B8" s="9" t="s">
        <v>23</v>
      </c>
      <c r="C8" s="17"/>
      <c r="D8" s="11" t="s">
        <v>18</v>
      </c>
      <c r="I8" s="9" t="s">
        <v>25</v>
      </c>
      <c r="J8" s="13"/>
      <c r="K8" s="11" t="s">
        <v>52</v>
      </c>
    </row>
    <row r="9" spans="2:11" x14ac:dyDescent="0.45">
      <c r="B9" s="9" t="s">
        <v>24</v>
      </c>
      <c r="C9" s="17"/>
      <c r="D9" s="11" t="s">
        <v>18</v>
      </c>
      <c r="I9" s="9" t="s">
        <v>26</v>
      </c>
      <c r="J9" s="13"/>
      <c r="K9" s="11" t="s">
        <v>52</v>
      </c>
    </row>
    <row r="10" spans="2:11" x14ac:dyDescent="0.45">
      <c r="B10" s="19" t="s">
        <v>87</v>
      </c>
      <c r="C10" s="20"/>
      <c r="D10" s="11" t="s">
        <v>28</v>
      </c>
      <c r="I10" s="9" t="s">
        <v>48</v>
      </c>
      <c r="J10" s="16"/>
      <c r="K10" s="11" t="s">
        <v>52</v>
      </c>
    </row>
    <row r="11" spans="2:11" x14ac:dyDescent="0.45">
      <c r="B11" s="9" t="s">
        <v>88</v>
      </c>
      <c r="C11" s="81"/>
      <c r="D11" s="11" t="s">
        <v>94</v>
      </c>
      <c r="I11" s="9" t="s">
        <v>63</v>
      </c>
      <c r="J11" s="13"/>
      <c r="K11" s="11" t="s">
        <v>54</v>
      </c>
    </row>
    <row r="12" spans="2:11" x14ac:dyDescent="0.45">
      <c r="B12" s="9" t="s">
        <v>70</v>
      </c>
      <c r="C12" s="13"/>
      <c r="D12" s="11" t="s">
        <v>28</v>
      </c>
      <c r="I12" s="9" t="s">
        <v>61</v>
      </c>
      <c r="J12" s="17"/>
      <c r="K12" s="11" t="s">
        <v>54</v>
      </c>
    </row>
    <row r="13" spans="2:11" x14ac:dyDescent="0.45">
      <c r="I13" s="9" t="s">
        <v>60</v>
      </c>
      <c r="J13" s="23"/>
      <c r="K13" s="11" t="s">
        <v>53</v>
      </c>
    </row>
    <row r="14" spans="2:11" ht="18" x14ac:dyDescent="0.55000000000000004">
      <c r="B14" s="65" t="s">
        <v>64</v>
      </c>
      <c r="I14" s="9" t="s">
        <v>62</v>
      </c>
      <c r="J14" s="24"/>
      <c r="K14" s="11" t="s">
        <v>18</v>
      </c>
    </row>
    <row r="15" spans="2:11" x14ac:dyDescent="0.45">
      <c r="B15" s="12" t="s">
        <v>65</v>
      </c>
      <c r="I15" s="9" t="s">
        <v>85</v>
      </c>
      <c r="J15" s="24"/>
      <c r="K15" s="11" t="s">
        <v>18</v>
      </c>
    </row>
    <row r="16" spans="2:11" x14ac:dyDescent="0.45">
      <c r="B16" s="15" t="s">
        <v>69</v>
      </c>
    </row>
    <row r="17" spans="2:15" x14ac:dyDescent="0.45">
      <c r="B17" s="18" t="s">
        <v>68</v>
      </c>
      <c r="M17" s="9"/>
      <c r="N17" s="59"/>
      <c r="O17" s="11"/>
    </row>
    <row r="18" spans="2:15" ht="23.25" x14ac:dyDescent="0.7">
      <c r="D18" s="82" t="s">
        <v>80</v>
      </c>
      <c r="E18" s="82"/>
      <c r="F18" s="83" t="s">
        <v>16</v>
      </c>
      <c r="G18" s="84"/>
      <c r="I18" s="85" t="s">
        <v>93</v>
      </c>
      <c r="J18" s="86"/>
      <c r="K18" s="87"/>
    </row>
    <row r="19" spans="2:15" ht="21" x14ac:dyDescent="0.65">
      <c r="B19" s="90" t="s">
        <v>10</v>
      </c>
      <c r="C19" s="91"/>
      <c r="D19" s="64" t="s">
        <v>79</v>
      </c>
      <c r="E19" s="63" t="s">
        <v>78</v>
      </c>
      <c r="F19" s="62" t="s">
        <v>79</v>
      </c>
      <c r="G19" s="61" t="s">
        <v>81</v>
      </c>
      <c r="I19" s="21" t="s">
        <v>49</v>
      </c>
      <c r="J19" s="21" t="s">
        <v>50</v>
      </c>
      <c r="K19" s="22" t="s">
        <v>83</v>
      </c>
    </row>
    <row r="20" spans="2:15" ht="23.25" x14ac:dyDescent="0.7">
      <c r="B20" s="75"/>
      <c r="C20" s="76" t="s">
        <v>82</v>
      </c>
      <c r="D20" s="77">
        <f>D21+D34+D40+D45+D50+D56</f>
        <v>0</v>
      </c>
      <c r="E20" s="77">
        <f>E21+E34+E40+E45+E50+E56</f>
        <v>0</v>
      </c>
      <c r="F20" s="78">
        <f>F21+F34+F40+F45+F50</f>
        <v>0</v>
      </c>
      <c r="G20" s="79">
        <f>G21+G34+G40+G45+G50</f>
        <v>0</v>
      </c>
      <c r="I20" s="80">
        <f>D20-E20</f>
        <v>0</v>
      </c>
      <c r="J20" s="80">
        <f>K24</f>
        <v>0</v>
      </c>
      <c r="K20" s="80">
        <f>I20+J20</f>
        <v>0</v>
      </c>
    </row>
    <row r="21" spans="2:15" x14ac:dyDescent="0.45">
      <c r="B21" s="88" t="s">
        <v>0</v>
      </c>
      <c r="C21" s="89"/>
      <c r="D21" s="30">
        <f>SUM(D23:D33)</f>
        <v>0</v>
      </c>
      <c r="E21" s="30">
        <f>SUM(E22:E33)</f>
        <v>0</v>
      </c>
      <c r="F21" s="31"/>
      <c r="G21" s="31"/>
    </row>
    <row r="22" spans="2:15" x14ac:dyDescent="0.45">
      <c r="B22" s="35"/>
      <c r="C22" s="36" t="s">
        <v>39</v>
      </c>
      <c r="D22" s="37"/>
      <c r="E22" s="39"/>
      <c r="F22" s="38"/>
      <c r="G22" s="38"/>
    </row>
    <row r="23" spans="2:15" ht="18" x14ac:dyDescent="0.45">
      <c r="B23" s="35"/>
      <c r="C23" s="36" t="s">
        <v>32</v>
      </c>
      <c r="D23" s="39"/>
      <c r="E23" s="39"/>
      <c r="F23" s="38"/>
      <c r="G23" s="38"/>
      <c r="I23" s="27" t="s">
        <v>40</v>
      </c>
      <c r="J23" s="25" t="s">
        <v>67</v>
      </c>
      <c r="K23" s="26" t="s">
        <v>41</v>
      </c>
    </row>
    <row r="24" spans="2:15" ht="21" x14ac:dyDescent="0.65">
      <c r="B24" s="35"/>
      <c r="C24" s="36" t="s">
        <v>33</v>
      </c>
      <c r="D24" s="39"/>
      <c r="E24" s="39"/>
      <c r="F24" s="38"/>
      <c r="G24" s="38"/>
      <c r="I24" s="28" t="s">
        <v>51</v>
      </c>
      <c r="J24" s="1"/>
      <c r="K24" s="29">
        <f>SUM(K25:K35)</f>
        <v>0</v>
      </c>
    </row>
    <row r="25" spans="2:15" x14ac:dyDescent="0.45">
      <c r="B25" s="35"/>
      <c r="C25" s="36" t="s">
        <v>34</v>
      </c>
      <c r="D25" s="39"/>
      <c r="E25" s="39"/>
      <c r="F25" s="38"/>
      <c r="G25" s="38"/>
      <c r="I25" s="32" t="s">
        <v>84</v>
      </c>
      <c r="J25" s="33">
        <f>J6</f>
        <v>0</v>
      </c>
      <c r="K25" s="34">
        <f>J6*J15</f>
        <v>0</v>
      </c>
    </row>
    <row r="26" spans="2:15" x14ac:dyDescent="0.45">
      <c r="B26" s="35"/>
      <c r="C26" s="36" t="s">
        <v>35</v>
      </c>
      <c r="D26" s="39"/>
      <c r="E26" s="39"/>
      <c r="F26" s="38"/>
      <c r="G26" s="38"/>
      <c r="I26" s="32" t="s">
        <v>66</v>
      </c>
      <c r="J26" s="34">
        <f>J6</f>
        <v>0</v>
      </c>
      <c r="K26" s="34">
        <f>J6*J14</f>
        <v>0</v>
      </c>
    </row>
    <row r="27" spans="2:15" x14ac:dyDescent="0.45">
      <c r="B27" s="35"/>
      <c r="C27" s="36" t="s">
        <v>1</v>
      </c>
      <c r="D27" s="39"/>
      <c r="E27" s="39"/>
      <c r="F27" s="38"/>
      <c r="G27" s="38"/>
      <c r="I27" s="32" t="s">
        <v>44</v>
      </c>
      <c r="J27" s="34">
        <f>J6</f>
        <v>0</v>
      </c>
      <c r="K27" s="34">
        <f>J6*J13</f>
        <v>0</v>
      </c>
    </row>
    <row r="28" spans="2:15" x14ac:dyDescent="0.45">
      <c r="B28" s="35"/>
      <c r="C28" s="36" t="s">
        <v>31</v>
      </c>
      <c r="D28" s="39"/>
      <c r="E28" s="39"/>
      <c r="F28" s="38"/>
      <c r="G28" s="38"/>
      <c r="I28" s="32" t="s">
        <v>45</v>
      </c>
      <c r="J28" s="34">
        <f>J11</f>
        <v>0</v>
      </c>
      <c r="K28" s="34">
        <f>J28*J12</f>
        <v>0</v>
      </c>
    </row>
    <row r="29" spans="2:15" x14ac:dyDescent="0.45">
      <c r="B29" s="35"/>
      <c r="C29" s="36" t="s">
        <v>30</v>
      </c>
      <c r="D29" s="39"/>
      <c r="E29" s="39"/>
      <c r="F29" s="38"/>
      <c r="G29" s="38"/>
      <c r="I29" s="32" t="s">
        <v>42</v>
      </c>
      <c r="J29" s="16"/>
      <c r="K29" s="34">
        <f>J29*J8</f>
        <v>0</v>
      </c>
    </row>
    <row r="30" spans="2:15" x14ac:dyDescent="0.45">
      <c r="B30" s="35"/>
      <c r="C30" s="36" t="s">
        <v>29</v>
      </c>
      <c r="D30" s="39"/>
      <c r="E30" s="39"/>
      <c r="F30" s="38"/>
      <c r="G30" s="38"/>
      <c r="I30" s="32" t="s">
        <v>55</v>
      </c>
      <c r="J30" s="16"/>
      <c r="K30" s="34">
        <f>J30*J9</f>
        <v>0</v>
      </c>
    </row>
    <row r="31" spans="2:15" x14ac:dyDescent="0.45">
      <c r="B31" s="35"/>
      <c r="C31" s="36" t="s">
        <v>15</v>
      </c>
      <c r="D31" s="39"/>
      <c r="E31" s="39"/>
      <c r="F31" s="38"/>
      <c r="G31" s="38"/>
      <c r="I31" s="40" t="s">
        <v>56</v>
      </c>
      <c r="J31" s="41"/>
      <c r="K31" s="42">
        <f>J31*J9</f>
        <v>0</v>
      </c>
    </row>
    <row r="32" spans="2:15" x14ac:dyDescent="0.45">
      <c r="B32" s="35"/>
      <c r="C32" s="36" t="s">
        <v>38</v>
      </c>
      <c r="D32" s="39"/>
      <c r="E32" s="39"/>
      <c r="F32" s="38"/>
      <c r="G32" s="38"/>
      <c r="I32" s="40"/>
      <c r="J32" s="41"/>
      <c r="K32" s="42"/>
    </row>
    <row r="33" spans="2:11" x14ac:dyDescent="0.45">
      <c r="B33" s="35"/>
      <c r="C33" s="36"/>
      <c r="D33" s="39"/>
      <c r="E33" s="39"/>
      <c r="F33" s="38"/>
      <c r="G33" s="38"/>
      <c r="I33" s="40"/>
      <c r="J33" s="41"/>
      <c r="K33" s="42"/>
    </row>
    <row r="34" spans="2:11" x14ac:dyDescent="0.45">
      <c r="B34" s="88" t="s">
        <v>2</v>
      </c>
      <c r="C34" s="89"/>
      <c r="D34" s="45">
        <f>SUM(D35:D39)</f>
        <v>0</v>
      </c>
      <c r="E34" s="45">
        <f>SUM(E35:E39)</f>
        <v>0</v>
      </c>
      <c r="F34" s="46"/>
      <c r="G34" s="47"/>
      <c r="I34" s="32"/>
      <c r="J34" s="16"/>
      <c r="K34" s="34"/>
    </row>
    <row r="35" spans="2:11" x14ac:dyDescent="0.45">
      <c r="B35" s="35"/>
      <c r="C35" s="36" t="s">
        <v>7</v>
      </c>
      <c r="D35" s="39"/>
      <c r="E35" s="39"/>
      <c r="F35" s="38"/>
      <c r="G35" s="38"/>
      <c r="I35" s="43"/>
      <c r="J35" s="44"/>
      <c r="K35" s="34"/>
    </row>
    <row r="36" spans="2:11" x14ac:dyDescent="0.45">
      <c r="B36" s="35"/>
      <c r="C36" s="36" t="s">
        <v>8</v>
      </c>
      <c r="D36" s="39"/>
      <c r="E36" s="39"/>
      <c r="F36" s="38"/>
      <c r="G36" s="38"/>
    </row>
    <row r="37" spans="2:11" x14ac:dyDescent="0.45">
      <c r="B37" s="35"/>
      <c r="C37" s="36" t="s">
        <v>9</v>
      </c>
      <c r="D37" s="39"/>
      <c r="E37" s="39"/>
      <c r="F37" s="38"/>
      <c r="G37" s="38"/>
    </row>
    <row r="38" spans="2:11" x14ac:dyDescent="0.45">
      <c r="B38" s="35"/>
      <c r="C38" s="36" t="s">
        <v>3</v>
      </c>
      <c r="D38" s="39"/>
      <c r="E38" s="39"/>
      <c r="F38" s="38"/>
      <c r="G38" s="38"/>
    </row>
    <row r="39" spans="2:11" ht="18" x14ac:dyDescent="0.55000000000000004">
      <c r="B39" s="35"/>
      <c r="C39" s="36"/>
      <c r="D39" s="39"/>
      <c r="E39" s="39"/>
      <c r="F39" s="38"/>
      <c r="G39" s="38"/>
      <c r="I39" s="71" t="s">
        <v>74</v>
      </c>
      <c r="J39" s="66"/>
      <c r="K39" s="67"/>
    </row>
    <row r="40" spans="2:11" x14ac:dyDescent="0.45">
      <c r="B40" s="88" t="s">
        <v>5</v>
      </c>
      <c r="C40" s="89"/>
      <c r="D40" s="45">
        <f>SUM(D41:D44)</f>
        <v>0</v>
      </c>
      <c r="E40" s="45">
        <f>SUM(E41:E44)</f>
        <v>0</v>
      </c>
      <c r="F40" s="47"/>
      <c r="G40" s="47"/>
      <c r="I40" s="72" t="s">
        <v>75</v>
      </c>
      <c r="J40" s="3"/>
      <c r="K40" s="68"/>
    </row>
    <row r="41" spans="2:11" x14ac:dyDescent="0.45">
      <c r="B41" s="35"/>
      <c r="C41" s="36" t="s">
        <v>6</v>
      </c>
      <c r="D41" s="39"/>
      <c r="E41" s="39"/>
      <c r="F41" s="38"/>
      <c r="G41" s="38"/>
      <c r="I41" s="73" t="s">
        <v>89</v>
      </c>
      <c r="J41" s="3"/>
      <c r="K41" s="68"/>
    </row>
    <row r="42" spans="2:11" x14ac:dyDescent="0.45">
      <c r="B42" s="35"/>
      <c r="C42" s="36" t="s">
        <v>4</v>
      </c>
      <c r="D42" s="39"/>
      <c r="E42" s="39"/>
      <c r="F42" s="38"/>
      <c r="G42" s="38"/>
      <c r="I42" s="73" t="s">
        <v>90</v>
      </c>
      <c r="J42" s="3"/>
      <c r="K42" s="68"/>
    </row>
    <row r="43" spans="2:11" x14ac:dyDescent="0.45">
      <c r="B43" s="35"/>
      <c r="C43" s="36" t="s">
        <v>11</v>
      </c>
      <c r="D43" s="39"/>
      <c r="E43" s="39"/>
      <c r="F43" s="38"/>
      <c r="G43" s="38"/>
      <c r="I43" s="73" t="s">
        <v>91</v>
      </c>
      <c r="J43" s="3"/>
      <c r="K43" s="68"/>
    </row>
    <row r="44" spans="2:11" x14ac:dyDescent="0.45">
      <c r="B44" s="35"/>
      <c r="C44" s="36"/>
      <c r="D44" s="39"/>
      <c r="E44" s="39"/>
      <c r="F44" s="38"/>
      <c r="G44" s="38"/>
      <c r="I44" s="73" t="s">
        <v>76</v>
      </c>
      <c r="J44" s="3"/>
      <c r="K44" s="68"/>
    </row>
    <row r="45" spans="2:11" x14ac:dyDescent="0.45">
      <c r="B45" s="88" t="s">
        <v>19</v>
      </c>
      <c r="C45" s="89"/>
      <c r="D45" s="45">
        <f>SUM(D46:D49)</f>
        <v>0</v>
      </c>
      <c r="E45" s="45">
        <f>SUM(E46:E49)</f>
        <v>0</v>
      </c>
      <c r="F45" s="49">
        <f>SUM(F46:F48)</f>
        <v>0</v>
      </c>
      <c r="G45" s="50">
        <f>SUM(G46:G48)</f>
        <v>0</v>
      </c>
      <c r="I45" s="73" t="s">
        <v>77</v>
      </c>
      <c r="J45" s="3"/>
      <c r="K45" s="68"/>
    </row>
    <row r="46" spans="2:11" x14ac:dyDescent="0.45">
      <c r="B46" s="51"/>
      <c r="C46" s="36" t="s">
        <v>20</v>
      </c>
      <c r="D46" s="39"/>
      <c r="E46" s="53"/>
      <c r="F46" s="52"/>
      <c r="G46" s="54"/>
      <c r="I46" s="74" t="s">
        <v>92</v>
      </c>
      <c r="J46" s="69"/>
      <c r="K46" s="70"/>
    </row>
    <row r="47" spans="2:11" x14ac:dyDescent="0.45">
      <c r="B47" s="51"/>
      <c r="C47" s="36" t="s">
        <v>21</v>
      </c>
      <c r="D47" s="39"/>
      <c r="E47" s="53"/>
      <c r="F47" s="52"/>
      <c r="G47" s="18"/>
    </row>
    <row r="48" spans="2:11" x14ac:dyDescent="0.45">
      <c r="B48" s="35"/>
      <c r="C48" s="36" t="s">
        <v>36</v>
      </c>
      <c r="D48" s="39"/>
      <c r="E48" s="53"/>
      <c r="F48" s="52"/>
      <c r="G48" s="18"/>
      <c r="J48" s="48"/>
    </row>
    <row r="49" spans="2:7" x14ac:dyDescent="0.45">
      <c r="B49" s="35"/>
      <c r="C49" s="36"/>
      <c r="D49" s="39"/>
      <c r="E49" s="53"/>
      <c r="F49" s="52"/>
      <c r="G49" s="18"/>
    </row>
    <row r="50" spans="2:7" x14ac:dyDescent="0.45">
      <c r="B50" s="88" t="s">
        <v>72</v>
      </c>
      <c r="C50" s="89"/>
      <c r="D50" s="45">
        <f>SUM(D51:D55)</f>
        <v>0</v>
      </c>
      <c r="E50" s="45">
        <f>SUM(E51:E55)</f>
        <v>0</v>
      </c>
      <c r="F50" s="47"/>
      <c r="G50" s="47"/>
    </row>
    <row r="51" spans="2:7" x14ac:dyDescent="0.45">
      <c r="B51" s="35"/>
      <c r="C51" s="36" t="s">
        <v>12</v>
      </c>
      <c r="D51" s="55"/>
      <c r="E51" s="55"/>
      <c r="F51" s="56"/>
      <c r="G51" s="38"/>
    </row>
    <row r="52" spans="2:7" x14ac:dyDescent="0.45">
      <c r="B52" s="35"/>
      <c r="C52" s="36" t="s">
        <v>14</v>
      </c>
      <c r="D52" s="39"/>
      <c r="E52" s="55"/>
      <c r="F52" s="56"/>
      <c r="G52" s="38"/>
    </row>
    <row r="53" spans="2:7" x14ac:dyDescent="0.45">
      <c r="B53" s="35"/>
      <c r="C53" s="36" t="s">
        <v>13</v>
      </c>
      <c r="D53" s="39"/>
      <c r="E53" s="55"/>
      <c r="F53" s="56"/>
      <c r="G53" s="38"/>
    </row>
    <row r="54" spans="2:7" x14ac:dyDescent="0.45">
      <c r="B54" s="35"/>
      <c r="C54" s="36" t="s">
        <v>37</v>
      </c>
      <c r="D54" s="39"/>
      <c r="E54" s="55"/>
      <c r="F54" s="56"/>
      <c r="G54" s="38"/>
    </row>
    <row r="55" spans="2:7" x14ac:dyDescent="0.45">
      <c r="B55" s="35"/>
      <c r="C55" s="57" t="s">
        <v>71</v>
      </c>
      <c r="D55" s="42">
        <f>(J7/1000*C10)*C12</f>
        <v>0</v>
      </c>
      <c r="E55" s="58">
        <f>(J7/1000*C11)*C12</f>
        <v>0</v>
      </c>
      <c r="F55" s="56"/>
      <c r="G55" s="38"/>
    </row>
    <row r="56" spans="2:7" x14ac:dyDescent="0.45">
      <c r="B56" s="88" t="s">
        <v>73</v>
      </c>
      <c r="C56" s="89"/>
      <c r="D56" s="45">
        <f>F56*C6</f>
        <v>0</v>
      </c>
      <c r="E56" s="45">
        <f>G56*C6</f>
        <v>0</v>
      </c>
      <c r="F56" s="49">
        <f>F20-F20</f>
        <v>0</v>
      </c>
      <c r="G56" s="50">
        <f>G20-F20</f>
        <v>0</v>
      </c>
    </row>
    <row r="58" spans="2:7" x14ac:dyDescent="0.45">
      <c r="C58" s="19"/>
    </row>
    <row r="59" spans="2:7" x14ac:dyDescent="0.45">
      <c r="C59" s="19"/>
    </row>
    <row r="60" spans="2:7" x14ac:dyDescent="0.45">
      <c r="C60" s="19"/>
    </row>
    <row r="61" spans="2:7" x14ac:dyDescent="0.45">
      <c r="C61" s="19"/>
    </row>
    <row r="62" spans="2:7" x14ac:dyDescent="0.45">
      <c r="C62" s="19"/>
    </row>
    <row r="63" spans="2:7" x14ac:dyDescent="0.45">
      <c r="C63" s="19"/>
    </row>
    <row r="64" spans="2:7" x14ac:dyDescent="0.45">
      <c r="C64" s="19"/>
    </row>
    <row r="65" spans="3:3" x14ac:dyDescent="0.45">
      <c r="C65" s="19"/>
    </row>
    <row r="66" spans="3:3" x14ac:dyDescent="0.45">
      <c r="C66" s="19"/>
    </row>
    <row r="67" spans="3:3" x14ac:dyDescent="0.45">
      <c r="C67" s="19"/>
    </row>
    <row r="68" spans="3:3" x14ac:dyDescent="0.45">
      <c r="C68" s="19"/>
    </row>
    <row r="69" spans="3:3" x14ac:dyDescent="0.45">
      <c r="C69" s="19"/>
    </row>
    <row r="70" spans="3:3" x14ac:dyDescent="0.45">
      <c r="C70" s="19"/>
    </row>
    <row r="71" spans="3:3" x14ac:dyDescent="0.45">
      <c r="C71" s="19"/>
    </row>
    <row r="72" spans="3:3" x14ac:dyDescent="0.45">
      <c r="C72" s="19"/>
    </row>
    <row r="73" spans="3:3" x14ac:dyDescent="0.45">
      <c r="C73" s="19"/>
    </row>
    <row r="74" spans="3:3" x14ac:dyDescent="0.45">
      <c r="C74" s="19"/>
    </row>
    <row r="75" spans="3:3" x14ac:dyDescent="0.45">
      <c r="C75" s="19"/>
    </row>
  </sheetData>
  <mergeCells count="10">
    <mergeCell ref="B56:C56"/>
    <mergeCell ref="B50:C50"/>
    <mergeCell ref="B45:C45"/>
    <mergeCell ref="B40:C40"/>
    <mergeCell ref="B34:C34"/>
    <mergeCell ref="D18:E18"/>
    <mergeCell ref="F18:G18"/>
    <mergeCell ref="I18:K18"/>
    <mergeCell ref="B21:C21"/>
    <mergeCell ref="B19:C19"/>
  </mergeCells>
  <pageMargins left="0.7" right="0.7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Rashkin</dc:creator>
  <cp:lastModifiedBy>Holly Storwick</cp:lastModifiedBy>
  <cp:lastPrinted>2021-12-06T16:25:09Z</cp:lastPrinted>
  <dcterms:created xsi:type="dcterms:W3CDTF">2021-11-30T18:28:48Z</dcterms:created>
  <dcterms:modified xsi:type="dcterms:W3CDTF">2022-07-08T17:10:18Z</dcterms:modified>
</cp:coreProperties>
</file>